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D139384D-E661-409D-8940-8FEB1D0DA096}" xr6:coauthVersionLast="47" xr6:coauthVersionMax="47" xr10:uidLastSave="{00000000-0000-0000-0000-000000000000}"/>
  <bookViews>
    <workbookView xWindow="-120" yWindow="-120" windowWidth="20730" windowHeight="11040" activeTab="2" xr2:uid="{5729C6CF-B7A8-4639-B13F-9409304F199B}"/>
  </bookViews>
  <sheets>
    <sheet name="RFK Maret" sheetId="1" r:id="rId1"/>
    <sheet name="RFK MEI" sheetId="2" r:id="rId2"/>
    <sheet name="RFK JUNI" sheetId="3" r:id="rId3"/>
  </sheets>
  <externalReferences>
    <externalReference r:id="rId4"/>
  </externalReferences>
  <definedNames>
    <definedName name="DPA">[1]DPA!$I$19:$M$377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3" i="3" l="1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K83" i="3" l="1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K82" i="3" l="1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L13" i="3" l="1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N92" i="3" l="1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<sst xmlns="http://schemas.openxmlformats.org/spreadsheetml/2006/main" count="314" uniqueCount="111">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</sst>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9" t="s">
        <v>30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x14ac:dyDescent="0.25">
      <c r="A2" s="90" t="s">
        <v>29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7" s="2" customFormat="1" ht="15.75" x14ac:dyDescent="0.25">
      <c r="A3" s="90" t="s">
        <v>31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1" t="s">
        <v>26</v>
      </c>
      <c r="B7" s="92"/>
      <c r="C7" s="93"/>
      <c r="D7" s="100" t="s">
        <v>25</v>
      </c>
      <c r="E7" s="92"/>
      <c r="F7" s="92"/>
      <c r="G7" s="93"/>
      <c r="H7" s="103" t="s">
        <v>24</v>
      </c>
      <c r="I7" s="103" t="s">
        <v>23</v>
      </c>
      <c r="J7" s="109" t="s">
        <v>22</v>
      </c>
      <c r="K7" s="111"/>
      <c r="L7" s="109" t="s">
        <v>21</v>
      </c>
      <c r="M7" s="110"/>
      <c r="N7" s="111"/>
      <c r="O7" s="86" t="s">
        <v>20</v>
      </c>
      <c r="P7" s="86" t="s">
        <v>19</v>
      </c>
      <c r="Q7" s="86" t="s">
        <v>18</v>
      </c>
    </row>
    <row r="8" spans="1:17" s="42" customFormat="1" ht="15.75" customHeight="1" x14ac:dyDescent="0.2">
      <c r="A8" s="94"/>
      <c r="B8" s="95"/>
      <c r="C8" s="96"/>
      <c r="D8" s="101"/>
      <c r="E8" s="95"/>
      <c r="F8" s="95"/>
      <c r="G8" s="96"/>
      <c r="H8" s="104"/>
      <c r="I8" s="104"/>
      <c r="J8" s="106" t="s">
        <v>17</v>
      </c>
      <c r="K8" s="106" t="s">
        <v>15</v>
      </c>
      <c r="L8" s="106" t="s">
        <v>16</v>
      </c>
      <c r="M8" s="107" t="s">
        <v>15</v>
      </c>
      <c r="N8" s="107"/>
      <c r="O8" s="87"/>
      <c r="P8" s="87"/>
      <c r="Q8" s="87"/>
    </row>
    <row r="9" spans="1:17" s="42" customFormat="1" ht="15.75" customHeight="1" x14ac:dyDescent="0.2">
      <c r="A9" s="97"/>
      <c r="B9" s="98"/>
      <c r="C9" s="99"/>
      <c r="D9" s="102"/>
      <c r="E9" s="98"/>
      <c r="F9" s="98"/>
      <c r="G9" s="99"/>
      <c r="H9" s="105"/>
      <c r="I9" s="105"/>
      <c r="J9" s="106"/>
      <c r="K9" s="106"/>
      <c r="L9" s="106"/>
      <c r="M9" s="43" t="s">
        <v>14</v>
      </c>
      <c r="N9" s="43" t="s">
        <v>13</v>
      </c>
      <c r="O9" s="88"/>
      <c r="P9" s="88"/>
      <c r="Q9" s="88"/>
    </row>
    <row r="10" spans="1:17" s="33" customFormat="1" ht="13.5" thickBot="1" x14ac:dyDescent="0.25">
      <c r="A10" s="112">
        <v>1</v>
      </c>
      <c r="B10" s="79"/>
      <c r="C10" s="80"/>
      <c r="D10" s="78">
        <v>2</v>
      </c>
      <c r="E10" s="79"/>
      <c r="F10" s="79"/>
      <c r="G10" s="80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1" t="s">
        <v>33</v>
      </c>
      <c r="E12" s="81"/>
      <c r="F12" s="81"/>
      <c r="G12" s="82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81" t="s">
        <v>11</v>
      </c>
      <c r="F13" s="81"/>
      <c r="G13" s="82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1" t="s">
        <v>10</v>
      </c>
      <c r="G14" s="82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1" t="s">
        <v>7</v>
      </c>
      <c r="G21" s="82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1" t="s">
        <v>4</v>
      </c>
      <c r="G27" s="82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1" t="s">
        <v>3</v>
      </c>
      <c r="G29" s="82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1" t="s">
        <v>48</v>
      </c>
      <c r="G36" s="82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81" t="s">
        <v>2</v>
      </c>
      <c r="G38" s="82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81" t="s">
        <v>1</v>
      </c>
      <c r="G42" s="82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1"/>
      <c r="G47" s="8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1" t="s">
        <v>57</v>
      </c>
      <c r="F48" s="81"/>
      <c r="G48" s="82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81" t="s">
        <v>58</v>
      </c>
      <c r="G49" s="82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4" t="s">
        <v>65</v>
      </c>
      <c r="F56" s="84"/>
      <c r="G56" s="85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84" t="s">
        <v>66</v>
      </c>
      <c r="G57" s="85"/>
      <c r="H57" s="19">
        <f>SUM(H58:H60)</f>
        <v>56778000</v>
      </c>
      <c r="I57" s="60">
        <f t="shared" si="11"/>
        <v>0.69480587822631001</v>
      </c>
      <c r="J57" s="60">
        <f t="shared" ref="J57:J60" si="17">K57</f>
        <v>1.6361971186022757</v>
      </c>
      <c r="K57" s="60">
        <f t="shared" si="16"/>
        <v>1.6361971186022757</v>
      </c>
      <c r="L57" s="60">
        <f t="shared" si="12"/>
        <v>1.1368393759418121E-2</v>
      </c>
      <c r="M57" s="19">
        <f>SUM(M58:M60)</f>
        <v>929000</v>
      </c>
      <c r="N57" s="60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81" t="s">
        <v>70</v>
      </c>
      <c r="G61" s="82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3" t="s">
        <v>80</v>
      </c>
      <c r="E72" s="84"/>
      <c r="F72" s="84"/>
      <c r="G72" s="85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4" t="s">
        <v>81</v>
      </c>
      <c r="F73" s="84"/>
      <c r="G73" s="85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62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1" t="s">
        <v>82</v>
      </c>
      <c r="G74" s="82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3" t="s">
        <v>89</v>
      </c>
      <c r="E81" s="84"/>
      <c r="F81" s="84"/>
      <c r="G81" s="85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1" t="s">
        <v>90</v>
      </c>
      <c r="F82" s="81"/>
      <c r="G82" s="82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81" t="s">
        <v>91</v>
      </c>
      <c r="G83" s="82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84" t="s">
        <v>96</v>
      </c>
      <c r="G88" s="85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1"/>
      <c r="F90" s="81"/>
      <c r="G90" s="8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1"/>
      <c r="F91" s="81"/>
      <c r="G91" s="8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81"/>
      <c r="G92" s="82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08" t="s">
        <v>0</v>
      </c>
      <c r="B95" s="108"/>
      <c r="C95" s="108"/>
      <c r="D95" s="108"/>
      <c r="E95" s="108"/>
      <c r="F95" s="108"/>
      <c r="G95" s="108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3" t="s">
        <v>98</v>
      </c>
    </row>
    <row r="98" spans="13:13" ht="6.75" customHeight="1" x14ac:dyDescent="0.3">
      <c r="M98" s="64"/>
    </row>
    <row r="99" spans="13:13" x14ac:dyDescent="0.3">
      <c r="M99" s="65" t="s">
        <v>99</v>
      </c>
    </row>
    <row r="100" spans="13:13" x14ac:dyDescent="0.3">
      <c r="M100" s="66"/>
    </row>
    <row r="101" spans="13:13" x14ac:dyDescent="0.3">
      <c r="M101" s="64"/>
    </row>
    <row r="102" spans="13:13" x14ac:dyDescent="0.3">
      <c r="M102" s="67"/>
    </row>
    <row r="103" spans="13:13" x14ac:dyDescent="0.3">
      <c r="M103" s="67" t="s">
        <v>100</v>
      </c>
    </row>
    <row r="104" spans="13:13" x14ac:dyDescent="0.3">
      <c r="M104" s="65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9" t="s">
        <v>30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x14ac:dyDescent="0.25">
      <c r="A2" s="90" t="s">
        <v>29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7" s="2" customFormat="1" ht="15.75" x14ac:dyDescent="0.25">
      <c r="A3" s="90" t="s">
        <v>108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17" s="2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30.75" customHeight="1" x14ac:dyDescent="0.3">
      <c r="A5" s="113" t="s">
        <v>28</v>
      </c>
      <c r="B5" s="113"/>
      <c r="C5" s="113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1" t="s">
        <v>26</v>
      </c>
      <c r="B7" s="92"/>
      <c r="C7" s="93"/>
      <c r="D7" s="100" t="s">
        <v>25</v>
      </c>
      <c r="E7" s="92"/>
      <c r="F7" s="92"/>
      <c r="G7" s="93"/>
      <c r="H7" s="103" t="s">
        <v>24</v>
      </c>
      <c r="I7" s="103" t="s">
        <v>23</v>
      </c>
      <c r="J7" s="109" t="s">
        <v>22</v>
      </c>
      <c r="K7" s="111"/>
      <c r="L7" s="109" t="s">
        <v>21</v>
      </c>
      <c r="M7" s="110"/>
      <c r="N7" s="111"/>
      <c r="O7" s="86" t="s">
        <v>20</v>
      </c>
      <c r="P7" s="86" t="s">
        <v>19</v>
      </c>
      <c r="Q7" s="86" t="s">
        <v>18</v>
      </c>
    </row>
    <row r="8" spans="1:17" s="42" customFormat="1" ht="15.75" customHeight="1" x14ac:dyDescent="0.2">
      <c r="A8" s="94"/>
      <c r="B8" s="95"/>
      <c r="C8" s="96"/>
      <c r="D8" s="101"/>
      <c r="E8" s="95"/>
      <c r="F8" s="95"/>
      <c r="G8" s="96"/>
      <c r="H8" s="104"/>
      <c r="I8" s="104"/>
      <c r="J8" s="106" t="s">
        <v>17</v>
      </c>
      <c r="K8" s="106" t="s">
        <v>15</v>
      </c>
      <c r="L8" s="106" t="s">
        <v>16</v>
      </c>
      <c r="M8" s="107" t="s">
        <v>15</v>
      </c>
      <c r="N8" s="107"/>
      <c r="O8" s="87"/>
      <c r="P8" s="87"/>
      <c r="Q8" s="87"/>
    </row>
    <row r="9" spans="1:17" s="42" customFormat="1" ht="15.75" customHeight="1" x14ac:dyDescent="0.2">
      <c r="A9" s="97"/>
      <c r="B9" s="98"/>
      <c r="C9" s="99"/>
      <c r="D9" s="102"/>
      <c r="E9" s="98"/>
      <c r="F9" s="98"/>
      <c r="G9" s="99"/>
      <c r="H9" s="105"/>
      <c r="I9" s="105"/>
      <c r="J9" s="106"/>
      <c r="K9" s="106"/>
      <c r="L9" s="106"/>
      <c r="M9" s="58" t="s">
        <v>14</v>
      </c>
      <c r="N9" s="58" t="s">
        <v>13</v>
      </c>
      <c r="O9" s="88"/>
      <c r="P9" s="88"/>
      <c r="Q9" s="88"/>
    </row>
    <row r="10" spans="1:17" s="33" customFormat="1" ht="13.5" thickBot="1" x14ac:dyDescent="0.25">
      <c r="A10" s="112">
        <v>1</v>
      </c>
      <c r="B10" s="79"/>
      <c r="C10" s="80"/>
      <c r="D10" s="78">
        <v>2</v>
      </c>
      <c r="E10" s="79"/>
      <c r="F10" s="79"/>
      <c r="G10" s="80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1" t="s">
        <v>33</v>
      </c>
      <c r="E12" s="81"/>
      <c r="F12" s="81"/>
      <c r="G12" s="8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1" t="s">
        <v>11</v>
      </c>
      <c r="F13" s="81"/>
      <c r="G13" s="8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1" t="s">
        <v>10</v>
      </c>
      <c r="G14" s="8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1" t="s">
        <v>7</v>
      </c>
      <c r="G21" s="8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57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1" t="s">
        <v>4</v>
      </c>
      <c r="G27" s="8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1" t="s">
        <v>3</v>
      </c>
      <c r="G29" s="8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1" t="s">
        <v>48</v>
      </c>
      <c r="G36" s="82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1" t="s">
        <v>2</v>
      </c>
      <c r="G38" s="82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1" t="s">
        <v>1</v>
      </c>
      <c r="G42" s="82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1"/>
      <c r="G47" s="8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1" t="s">
        <v>57</v>
      </c>
      <c r="F48" s="81"/>
      <c r="G48" s="8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1" t="s">
        <v>58</v>
      </c>
      <c r="G49" s="8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4" t="s">
        <v>65</v>
      </c>
      <c r="F56" s="84"/>
      <c r="G56" s="85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4" t="s">
        <v>66</v>
      </c>
      <c r="G57" s="85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1" t="s">
        <v>70</v>
      </c>
      <c r="G61" s="8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3" t="s">
        <v>80</v>
      </c>
      <c r="E72" s="84"/>
      <c r="F72" s="84"/>
      <c r="G72" s="85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4" t="s">
        <v>81</v>
      </c>
      <c r="F73" s="84"/>
      <c r="G73" s="85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62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1" t="s">
        <v>82</v>
      </c>
      <c r="G74" s="82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57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57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57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57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57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3" t="s">
        <v>89</v>
      </c>
      <c r="E81" s="84"/>
      <c r="F81" s="84"/>
      <c r="G81" s="85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1" t="s">
        <v>90</v>
      </c>
      <c r="F82" s="81"/>
      <c r="G82" s="82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1" t="s">
        <v>91</v>
      </c>
      <c r="G83" s="82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57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57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57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57"/>
      <c r="F88" s="84" t="s">
        <v>96</v>
      </c>
      <c r="G88" s="85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1"/>
      <c r="F90" s="81"/>
      <c r="G90" s="8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1"/>
      <c r="F91" s="81"/>
      <c r="G91" s="8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8" t="s">
        <v>0</v>
      </c>
      <c r="B92" s="108"/>
      <c r="C92" s="108"/>
      <c r="D92" s="108"/>
      <c r="E92" s="108"/>
      <c r="F92" s="108"/>
      <c r="G92" s="108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3" t="s">
        <v>104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  <mergeCell ref="F21:G21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tabSelected="1" view="pageBreakPreview" zoomScaleNormal="100" zoomScaleSheetLayoutView="100" workbookViewId="0">
      <selection activeCell="Q4" sqref="Q4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9" t="s">
        <v>30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x14ac:dyDescent="0.25">
      <c r="A2" s="90" t="s">
        <v>29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</row>
    <row r="3" spans="1:17" s="2" customFormat="1" ht="15.75" x14ac:dyDescent="0.25">
      <c r="A3" s="90" t="s">
        <v>109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</row>
    <row r="4" spans="1:17" s="2" customFormat="1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30.75" customHeight="1" x14ac:dyDescent="0.3">
      <c r="A5" s="113" t="s">
        <v>28</v>
      </c>
      <c r="B5" s="113"/>
      <c r="C5" s="113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1" t="s">
        <v>26</v>
      </c>
      <c r="B7" s="92"/>
      <c r="C7" s="93"/>
      <c r="D7" s="100" t="s">
        <v>25</v>
      </c>
      <c r="E7" s="92"/>
      <c r="F7" s="92"/>
      <c r="G7" s="93"/>
      <c r="H7" s="103" t="s">
        <v>24</v>
      </c>
      <c r="I7" s="103" t="s">
        <v>23</v>
      </c>
      <c r="J7" s="109" t="s">
        <v>22</v>
      </c>
      <c r="K7" s="111"/>
      <c r="L7" s="109" t="s">
        <v>21</v>
      </c>
      <c r="M7" s="110"/>
      <c r="N7" s="111"/>
      <c r="O7" s="86" t="s">
        <v>20</v>
      </c>
      <c r="P7" s="86" t="s">
        <v>19</v>
      </c>
      <c r="Q7" s="86" t="s">
        <v>18</v>
      </c>
    </row>
    <row r="8" spans="1:17" s="42" customFormat="1" ht="15.75" customHeight="1" x14ac:dyDescent="0.2">
      <c r="A8" s="94"/>
      <c r="B8" s="95"/>
      <c r="C8" s="96"/>
      <c r="D8" s="101"/>
      <c r="E8" s="95"/>
      <c r="F8" s="95"/>
      <c r="G8" s="96"/>
      <c r="H8" s="104"/>
      <c r="I8" s="104"/>
      <c r="J8" s="106" t="s">
        <v>17</v>
      </c>
      <c r="K8" s="106" t="s">
        <v>15</v>
      </c>
      <c r="L8" s="106" t="s">
        <v>16</v>
      </c>
      <c r="M8" s="107" t="s">
        <v>15</v>
      </c>
      <c r="N8" s="107"/>
      <c r="O8" s="87"/>
      <c r="P8" s="87"/>
      <c r="Q8" s="87"/>
    </row>
    <row r="9" spans="1:17" s="42" customFormat="1" ht="15.75" customHeight="1" x14ac:dyDescent="0.2">
      <c r="A9" s="97"/>
      <c r="B9" s="98"/>
      <c r="C9" s="99"/>
      <c r="D9" s="102"/>
      <c r="E9" s="98"/>
      <c r="F9" s="98"/>
      <c r="G9" s="99"/>
      <c r="H9" s="105"/>
      <c r="I9" s="105"/>
      <c r="J9" s="106"/>
      <c r="K9" s="106"/>
      <c r="L9" s="106"/>
      <c r="M9" s="74" t="s">
        <v>14</v>
      </c>
      <c r="N9" s="74" t="s">
        <v>13</v>
      </c>
      <c r="O9" s="88"/>
      <c r="P9" s="88"/>
      <c r="Q9" s="88"/>
    </row>
    <row r="10" spans="1:17" s="33" customFormat="1" ht="13.5" thickBot="1" x14ac:dyDescent="0.25">
      <c r="A10" s="112">
        <v>1</v>
      </c>
      <c r="B10" s="79"/>
      <c r="C10" s="80"/>
      <c r="D10" s="78">
        <v>2</v>
      </c>
      <c r="E10" s="79"/>
      <c r="F10" s="79"/>
      <c r="G10" s="80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1" t="s">
        <v>33</v>
      </c>
      <c r="E12" s="81"/>
      <c r="F12" s="81"/>
      <c r="G12" s="82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75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1" t="s">
        <v>11</v>
      </c>
      <c r="F13" s="81"/>
      <c r="G13" s="82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76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1" t="s">
        <v>10</v>
      </c>
      <c r="G14" s="82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1" t="s">
        <v>7</v>
      </c>
      <c r="G21" s="82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7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1" t="s">
        <v>4</v>
      </c>
      <c r="G27" s="82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1" t="s">
        <v>3</v>
      </c>
      <c r="G29" s="82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1" t="s">
        <v>48</v>
      </c>
      <c r="G36" s="82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1" t="s">
        <v>2</v>
      </c>
      <c r="G38" s="82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1" t="s">
        <v>1</v>
      </c>
      <c r="G42" s="82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1"/>
      <c r="G47" s="82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1" t="s">
        <v>57</v>
      </c>
      <c r="F48" s="81"/>
      <c r="G48" s="82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7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1" t="s">
        <v>58</v>
      </c>
      <c r="G49" s="82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4" t="s">
        <v>65</v>
      </c>
      <c r="F56" s="84"/>
      <c r="G56" s="85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7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4" t="s">
        <v>66</v>
      </c>
      <c r="G57" s="85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1" t="s">
        <v>70</v>
      </c>
      <c r="G61" s="82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3" t="s">
        <v>80</v>
      </c>
      <c r="E72" s="84"/>
      <c r="F72" s="84"/>
      <c r="G72" s="85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72"/>
      <c r="E73" s="84" t="s">
        <v>81</v>
      </c>
      <c r="F73" s="84"/>
      <c r="G73" s="85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7">
        <f>M74</f>
        <v>38239400</v>
      </c>
      <c r="N73" s="25">
        <f t="shared" ref="N73:N89" si="24">M73/$H$92*100</f>
        <v>0.47508215267126275</v>
      </c>
      <c r="O73" s="62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1" t="s">
        <v>82</v>
      </c>
      <c r="G74" s="82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7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7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7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7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7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3" t="s">
        <v>89</v>
      </c>
      <c r="E81" s="84"/>
      <c r="F81" s="84"/>
      <c r="G81" s="85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1" t="s">
        <v>90</v>
      </c>
      <c r="F82" s="81"/>
      <c r="G82" s="82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7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1" t="s">
        <v>91</v>
      </c>
      <c r="G83" s="82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7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7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7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71"/>
      <c r="F88" s="84" t="s">
        <v>96</v>
      </c>
      <c r="G88" s="85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1"/>
      <c r="F90" s="81"/>
      <c r="G90" s="82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1"/>
      <c r="F91" s="81"/>
      <c r="G91" s="82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08" t="s">
        <v>0</v>
      </c>
      <c r="B92" s="108"/>
      <c r="C92" s="108"/>
      <c r="D92" s="108"/>
      <c r="E92" s="108"/>
      <c r="F92" s="108"/>
      <c r="G92" s="108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3" t="s">
        <v>110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RFK Maret</vt:lpstr>
      <vt:lpstr>RFK MEI</vt:lpstr>
      <vt:lpstr>RFK JUNI</vt:lpstr>
      <vt:lpstr>'RFK JUNI'!Print_Area</vt:lpstr>
      <vt:lpstr>'RFK Maret'!Print_Area</vt:lpstr>
      <vt:lpstr>'RFK MEI'!Print_Area</vt:lpstr>
      <vt:lpstr>'RFK JUNI'!Print_Titles</vt:lpstr>
      <vt:lpstr>'RFK Maret'!Print_Titles</vt:lpstr>
      <vt:lpstr>'RFK MEI'!Print_Titles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2022-06-02T02:23:37Z</cp:lastPrinted>
  <dcterms:created xsi:type="dcterms:W3CDTF">2022-04-19T01:53:11Z</dcterms:created>
  <dcterms:modified xsi:type="dcterms:W3CDTF">2022-06-30T08:03:01Z</dcterms:modified>
</cp:coreProperties>
</file>